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2017届毕业生人数及专业" sheetId="1" r:id="rId1"/>
  </sheets>
  <externalReferences>
    <externalReference r:id="rId2"/>
    <externalReference r:id="rId3"/>
    <externalReference r:id="rId4"/>
  </externalReferences>
  <definedNames>
    <definedName name="培养方式">[1]数据标准!$L$2:$L$20</definedName>
    <definedName name="省市">[1]省市地区代码!$A$1:$AH$1</definedName>
    <definedName name="我">[2]省市地区代码!$A$1:$AH$1</definedName>
    <definedName name="想">[3]数据标准!$N$2:$N$5</definedName>
    <definedName name="学历">[1]数据标准!$E$1:$K$1</definedName>
    <definedName name="学生类型">[1]数据标准!$N$2:$N$5</definedName>
  </definedNames>
  <calcPr calcId="144525"/>
</workbook>
</file>

<file path=xl/sharedStrings.xml><?xml version="1.0" encoding="utf-8"?>
<sst xmlns="http://schemas.openxmlformats.org/spreadsheetml/2006/main" count="49">
  <si>
    <t>2017届毕业生人数及专业</t>
  </si>
  <si>
    <t>序号</t>
  </si>
  <si>
    <t>系别</t>
  </si>
  <si>
    <t>专业名称</t>
  </si>
  <si>
    <t>人数</t>
  </si>
  <si>
    <t>男生数</t>
  </si>
  <si>
    <t>女生数</t>
  </si>
  <si>
    <t>1</t>
  </si>
  <si>
    <t>土木工程系</t>
  </si>
  <si>
    <t>道路桥梁工程技术</t>
  </si>
  <si>
    <t>道路桥梁工程技术（5年）</t>
  </si>
  <si>
    <t>高等级公路维护与管理</t>
  </si>
  <si>
    <t>市政工程技术</t>
  </si>
  <si>
    <t>土木工程检测技术</t>
  </si>
  <si>
    <t>港口工程技术</t>
  </si>
  <si>
    <t>工程造价</t>
  </si>
  <si>
    <t>公路监理</t>
  </si>
  <si>
    <t>地下工程与隧道工程技术</t>
  </si>
  <si>
    <t>建筑工程技术</t>
  </si>
  <si>
    <t>安全技术管理</t>
  </si>
  <si>
    <t>小计</t>
  </si>
  <si>
    <t>汽车与机械工程系</t>
  </si>
  <si>
    <t>汽车运用与维修</t>
  </si>
  <si>
    <t>汽车运用与维修（5年）</t>
  </si>
  <si>
    <t>工程机械运用与维护</t>
  </si>
  <si>
    <t>汽车技术服务与营销</t>
  </si>
  <si>
    <t>机电一体化技术</t>
  </si>
  <si>
    <t>汽车电子技术</t>
  </si>
  <si>
    <t>汽车制造与装配技术</t>
  </si>
  <si>
    <t>保险实务</t>
  </si>
  <si>
    <t>城市轨道交通与信息工程系</t>
  </si>
  <si>
    <t>城市轨道交通车辆</t>
  </si>
  <si>
    <t>城市轨道交通控制</t>
  </si>
  <si>
    <t>城市轨道交通运营管理</t>
  </si>
  <si>
    <t>交通安全与智能控制（城轨机电方向）</t>
  </si>
  <si>
    <t>交通安全与智能控制</t>
  </si>
  <si>
    <t>计算机网络技术</t>
  </si>
  <si>
    <t>动漫设计与制作</t>
  </si>
  <si>
    <t>管理工程系</t>
  </si>
  <si>
    <t>会计</t>
  </si>
  <si>
    <t>会计（5年）</t>
  </si>
  <si>
    <t>物流管理</t>
  </si>
  <si>
    <t>电子商务</t>
  </si>
  <si>
    <t>文理科学系</t>
  </si>
  <si>
    <t>商务英语</t>
  </si>
  <si>
    <t>水运工程系</t>
  </si>
  <si>
    <t>航海技术</t>
  </si>
  <si>
    <t>轮机工程技术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</si>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</sst>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12"/>
      <name val="黑体"/>
      <charset val="134"/>
    </font>
    <font>
      <b/>
      <sz val="18"/>
      <color indexed="12"/>
      <name val="宋体"/>
      <charset val="134"/>
    </font>
    <font>
      <b/>
      <sz val="16"/>
      <color indexed="18"/>
      <name val="黑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4"/>
      <color indexed="18"/>
      <name val="黑体"/>
      <charset val="134"/>
    </font>
    <font>
      <b/>
      <sz val="14"/>
      <color indexed="10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6"/>
      <color indexed="12"/>
      <name val="黑体"/>
      <charset val="134"/>
    </font>
    <font>
      <b/>
      <sz val="16"/>
      <color indexed="10"/>
      <name val="黑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0" borderId="0"/>
    <xf numFmtId="0" fontId="24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31" fillId="29" borderId="12" applyNumberFormat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</cellStyleXfs>
  <cellXfs count="4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121" applyNumberFormat="1" applyFont="1" applyFill="1" applyBorder="1" applyAlignment="1">
      <alignment horizontal="center" wrapText="1"/>
    </xf>
    <xf numFmtId="0" fontId="3" fillId="0" borderId="1" xfId="121" applyNumberFormat="1" applyFont="1" applyFill="1" applyBorder="1" applyAlignment="1">
      <alignment horizontal="center" wrapText="1"/>
    </xf>
    <xf numFmtId="49" fontId="4" fillId="2" borderId="2" xfId="121" applyNumberFormat="1" applyFont="1" applyFill="1" applyBorder="1" applyAlignment="1">
      <alignment horizontal="center" vertical="center" wrapText="1"/>
    </xf>
    <xf numFmtId="0" fontId="4" fillId="2" borderId="2" xfId="121" applyNumberFormat="1" applyFont="1" applyFill="1" applyBorder="1" applyAlignment="1">
      <alignment horizontal="center" vertical="center" wrapText="1"/>
    </xf>
    <xf numFmtId="0" fontId="5" fillId="3" borderId="2" xfId="121" applyNumberFormat="1" applyFont="1" applyFill="1" applyBorder="1" applyAlignment="1">
      <alignment horizontal="center" vertical="center" wrapText="1"/>
    </xf>
    <xf numFmtId="0" fontId="6" fillId="3" borderId="3" xfId="121" applyNumberFormat="1" applyFont="1" applyFill="1" applyBorder="1" applyAlignment="1">
      <alignment horizontal="center" vertical="center" wrapText="1"/>
    </xf>
    <xf numFmtId="0" fontId="5" fillId="3" borderId="2" xfId="121" applyNumberFormat="1" applyFont="1" applyFill="1" applyBorder="1" applyAlignment="1">
      <alignment horizontal="left" vertical="center" wrapText="1"/>
    </xf>
    <xf numFmtId="0" fontId="7" fillId="3" borderId="2" xfId="121" applyNumberFormat="1" applyFont="1" applyFill="1" applyBorder="1" applyAlignment="1">
      <alignment horizontal="center" vertical="center" wrapText="1"/>
    </xf>
    <xf numFmtId="0" fontId="6" fillId="3" borderId="4" xfId="121" applyNumberFormat="1" applyFont="1" applyFill="1" applyBorder="1" applyAlignment="1">
      <alignment horizontal="center" vertical="center" wrapText="1"/>
    </xf>
    <xf numFmtId="0" fontId="8" fillId="3" borderId="2" xfId="121" applyNumberFormat="1" applyFont="1" applyFill="1" applyBorder="1" applyAlignment="1">
      <alignment horizontal="left" vertical="center" wrapText="1"/>
    </xf>
    <xf numFmtId="0" fontId="6" fillId="3" borderId="5" xfId="121" applyNumberFormat="1" applyFont="1" applyFill="1" applyBorder="1" applyAlignment="1">
      <alignment horizontal="center" vertical="center" wrapText="1"/>
    </xf>
    <xf numFmtId="0" fontId="9" fillId="2" borderId="2" xfId="121" applyNumberFormat="1" applyFont="1" applyFill="1" applyBorder="1" applyAlignment="1">
      <alignment horizontal="left" wrapText="1"/>
    </xf>
    <xf numFmtId="0" fontId="9" fillId="2" borderId="2" xfId="121" applyNumberFormat="1" applyFont="1" applyFill="1" applyBorder="1" applyAlignment="1">
      <alignment horizontal="center" vertical="center" wrapText="1"/>
    </xf>
    <xf numFmtId="0" fontId="10" fillId="2" borderId="2" xfId="121" applyNumberFormat="1" applyFont="1" applyFill="1" applyBorder="1" applyAlignment="1">
      <alignment horizontal="center" wrapText="1"/>
    </xf>
    <xf numFmtId="0" fontId="8" fillId="4" borderId="2" xfId="121" applyNumberFormat="1" applyFont="1" applyFill="1" applyBorder="1" applyAlignment="1">
      <alignment horizontal="center" vertical="center" wrapText="1"/>
    </xf>
    <xf numFmtId="0" fontId="6" fillId="4" borderId="3" xfId="121" applyNumberFormat="1" applyFont="1" applyFill="1" applyBorder="1" applyAlignment="1">
      <alignment horizontal="center" vertical="center" wrapText="1"/>
    </xf>
    <xf numFmtId="0" fontId="8" fillId="4" borderId="2" xfId="121" applyNumberFormat="1" applyFont="1" applyFill="1" applyBorder="1" applyAlignment="1">
      <alignment horizontal="left" vertical="center" wrapText="1"/>
    </xf>
    <xf numFmtId="0" fontId="11" fillId="4" borderId="2" xfId="121" applyNumberFormat="1" applyFont="1" applyFill="1" applyBorder="1" applyAlignment="1">
      <alignment horizontal="center" vertical="center" wrapText="1"/>
    </xf>
    <xf numFmtId="0" fontId="6" fillId="4" borderId="4" xfId="121" applyNumberFormat="1" applyFont="1" applyFill="1" applyBorder="1" applyAlignment="1">
      <alignment horizontal="center" vertical="center" wrapText="1"/>
    </xf>
    <xf numFmtId="0" fontId="6" fillId="4" borderId="5" xfId="121" applyNumberFormat="1" applyFont="1" applyFill="1" applyBorder="1" applyAlignment="1">
      <alignment horizontal="center" vertical="center" wrapText="1"/>
    </xf>
    <xf numFmtId="0" fontId="10" fillId="2" borderId="2" xfId="121" applyNumberFormat="1" applyFont="1" applyFill="1" applyBorder="1" applyAlignment="1">
      <alignment horizontal="center" vertical="center" wrapText="1"/>
    </xf>
    <xf numFmtId="0" fontId="8" fillId="5" borderId="2" xfId="121" applyNumberFormat="1" applyFont="1" applyFill="1" applyBorder="1" applyAlignment="1">
      <alignment horizontal="center" vertical="center" wrapText="1"/>
    </xf>
    <xf numFmtId="0" fontId="6" fillId="5" borderId="3" xfId="121" applyNumberFormat="1" applyFont="1" applyFill="1" applyBorder="1" applyAlignment="1">
      <alignment horizontal="center" vertical="center" wrapText="1"/>
    </xf>
    <xf numFmtId="0" fontId="8" fillId="5" borderId="2" xfId="121" applyNumberFormat="1" applyFont="1" applyFill="1" applyBorder="1" applyAlignment="1">
      <alignment horizontal="left" vertical="center" wrapText="1"/>
    </xf>
    <xf numFmtId="0" fontId="11" fillId="5" borderId="2" xfId="121" applyNumberFormat="1" applyFont="1" applyFill="1" applyBorder="1" applyAlignment="1">
      <alignment horizontal="center" vertical="center" wrapText="1"/>
    </xf>
    <xf numFmtId="0" fontId="8" fillId="6" borderId="2" xfId="121" applyNumberFormat="1" applyFont="1" applyFill="1" applyBorder="1" applyAlignment="1">
      <alignment horizontal="center" vertical="center" wrapText="1"/>
    </xf>
    <xf numFmtId="0" fontId="6" fillId="6" borderId="4" xfId="121" applyNumberFormat="1" applyFont="1" applyFill="1" applyBorder="1" applyAlignment="1">
      <alignment horizontal="center" vertical="center" wrapText="1"/>
    </xf>
    <xf numFmtId="0" fontId="8" fillId="6" borderId="2" xfId="121" applyNumberFormat="1" applyFont="1" applyFill="1" applyBorder="1" applyAlignment="1">
      <alignment horizontal="left" vertical="center" wrapText="1"/>
    </xf>
    <xf numFmtId="0" fontId="11" fillId="6" borderId="2" xfId="121" applyNumberFormat="1" applyFont="1" applyFill="1" applyBorder="1" applyAlignment="1">
      <alignment horizontal="center" vertical="center" wrapText="1"/>
    </xf>
    <xf numFmtId="0" fontId="6" fillId="6" borderId="5" xfId="121" applyNumberFormat="1" applyFont="1" applyFill="1" applyBorder="1" applyAlignment="1">
      <alignment horizontal="center" vertical="center" wrapText="1"/>
    </xf>
    <xf numFmtId="0" fontId="8" fillId="7" borderId="2" xfId="121" applyNumberFormat="1" applyFont="1" applyFill="1" applyBorder="1" applyAlignment="1">
      <alignment horizontal="center" vertical="center" wrapText="1"/>
    </xf>
    <xf numFmtId="0" fontId="12" fillId="7" borderId="2" xfId="121" applyNumberFormat="1" applyFont="1" applyFill="1" applyBorder="1" applyAlignment="1">
      <alignment horizontal="center" vertical="center" wrapText="1"/>
    </xf>
    <xf numFmtId="0" fontId="8" fillId="7" borderId="2" xfId="121" applyNumberFormat="1" applyFont="1" applyFill="1" applyBorder="1" applyAlignment="1">
      <alignment horizontal="left" vertical="center" wrapText="1"/>
    </xf>
    <xf numFmtId="0" fontId="11" fillId="7" borderId="2" xfId="121" applyNumberFormat="1" applyFont="1" applyFill="1" applyBorder="1" applyAlignment="1">
      <alignment horizontal="center" vertical="center" wrapText="1"/>
    </xf>
    <xf numFmtId="0" fontId="10" fillId="2" borderId="2" xfId="121" applyNumberFormat="1" applyFont="1" applyFill="1" applyBorder="1" applyAlignment="1">
      <alignment horizontal="left" wrapText="1"/>
    </xf>
    <xf numFmtId="0" fontId="8" fillId="8" borderId="2" xfId="121" applyNumberFormat="1" applyFont="1" applyFill="1" applyBorder="1" applyAlignment="1">
      <alignment horizontal="center" vertical="center" wrapText="1"/>
    </xf>
    <xf numFmtId="0" fontId="13" fillId="8" borderId="3" xfId="121" applyNumberFormat="1" applyFont="1" applyFill="1" applyBorder="1" applyAlignment="1">
      <alignment horizontal="center" vertical="center" wrapText="1"/>
    </xf>
    <xf numFmtId="0" fontId="8" fillId="8" borderId="2" xfId="121" applyNumberFormat="1" applyFont="1" applyFill="1" applyBorder="1" applyAlignment="1">
      <alignment horizontal="left" vertical="center" wrapText="1"/>
    </xf>
    <xf numFmtId="0" fontId="11" fillId="8" borderId="2" xfId="121" applyNumberFormat="1" applyFont="1" applyFill="1" applyBorder="1" applyAlignment="1">
      <alignment horizontal="center" vertical="center" wrapText="1"/>
    </xf>
    <xf numFmtId="0" fontId="13" fillId="8" borderId="4" xfId="121" applyNumberFormat="1" applyFont="1" applyFill="1" applyBorder="1" applyAlignment="1">
      <alignment horizontal="center" vertical="center" wrapText="1"/>
    </xf>
    <xf numFmtId="0" fontId="9" fillId="2" borderId="2" xfId="121" applyNumberFormat="1" applyFont="1" applyFill="1" applyBorder="1" applyAlignment="1">
      <alignment horizontal="left" vertical="center" wrapText="1"/>
    </xf>
    <xf numFmtId="0" fontId="14" fillId="9" borderId="2" xfId="121" applyNumberFormat="1" applyFont="1" applyFill="1" applyBorder="1" applyAlignment="1">
      <alignment horizontal="left" wrapText="1"/>
    </xf>
    <xf numFmtId="0" fontId="14" fillId="9" borderId="2" xfId="121" applyNumberFormat="1" applyFont="1" applyFill="1" applyBorder="1" applyAlignment="1">
      <alignment horizontal="center" vertical="center" wrapText="1"/>
    </xf>
    <xf numFmtId="0" fontId="15" fillId="9" borderId="2" xfId="121" applyNumberFormat="1" applyFont="1" applyFill="1" applyBorder="1" applyAlignment="1">
      <alignment horizontal="center" vertical="center" wrapText="1"/>
    </xf>
  </cellXfs>
  <cellStyles count="12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4" xfId="60"/>
    <cellStyle name="常规 15" xfId="61"/>
    <cellStyle name="常规 20" xfId="62"/>
    <cellStyle name="常规 17" xfId="63"/>
    <cellStyle name="常规 22" xfId="64"/>
    <cellStyle name="常规 23" xfId="65"/>
    <cellStyle name="常规 18" xfId="66"/>
    <cellStyle name="常规 24" xfId="67"/>
    <cellStyle name="常规 19" xfId="68"/>
    <cellStyle name="常规 2" xfId="69"/>
    <cellStyle name="常规 25" xfId="70"/>
    <cellStyle name="常规 30" xfId="71"/>
    <cellStyle name="常规 27" xfId="72"/>
    <cellStyle name="常规 32" xfId="73"/>
    <cellStyle name="常规 28" xfId="74"/>
    <cellStyle name="常规 33" xfId="75"/>
    <cellStyle name="常规 29" xfId="76"/>
    <cellStyle name="常规 34" xfId="77"/>
    <cellStyle name="常规 3" xfId="78"/>
    <cellStyle name="常规 35" xfId="79"/>
    <cellStyle name="常规 40" xfId="80"/>
    <cellStyle name="常规 36" xfId="81"/>
    <cellStyle name="常规 41" xfId="82"/>
    <cellStyle name="常规 37" xfId="83"/>
    <cellStyle name="常规 42" xfId="84"/>
    <cellStyle name="常规 38" xfId="85"/>
    <cellStyle name="常规 43" xfId="86"/>
    <cellStyle name="常规 4" xfId="87"/>
    <cellStyle name="常规 45" xfId="88"/>
    <cellStyle name="常规 50" xfId="89"/>
    <cellStyle name="常规 46" xfId="90"/>
    <cellStyle name="常规 51" xfId="91"/>
    <cellStyle name="常规 47" xfId="92"/>
    <cellStyle name="常规 52" xfId="93"/>
    <cellStyle name="常规 48" xfId="94"/>
    <cellStyle name="常规 53" xfId="95"/>
    <cellStyle name="常规 49" xfId="96"/>
    <cellStyle name="常规 54" xfId="97"/>
    <cellStyle name="常规 5" xfId="98"/>
    <cellStyle name="常规 55" xfId="99"/>
    <cellStyle name="常规 60" xfId="100"/>
    <cellStyle name="常规 56" xfId="101"/>
    <cellStyle name="常规 61" xfId="102"/>
    <cellStyle name="常规 57" xfId="103"/>
    <cellStyle name="常规 62" xfId="104"/>
    <cellStyle name="常规 58" xfId="105"/>
    <cellStyle name="常规 63" xfId="106"/>
    <cellStyle name="常规 59" xfId="107"/>
    <cellStyle name="常规 64" xfId="108"/>
    <cellStyle name="常规 65" xfId="109"/>
    <cellStyle name="常规 66" xfId="110"/>
    <cellStyle name="常规 67" xfId="111"/>
    <cellStyle name="常规 68" xfId="112"/>
    <cellStyle name="常规 7" xfId="113"/>
    <cellStyle name="常规 8" xfId="114"/>
    <cellStyle name="常规 9" xfId="115"/>
    <cellStyle name="超链接 2" xfId="116"/>
    <cellStyle name="超链接 3" xfId="117"/>
    <cellStyle name="超链接 4" xfId="118"/>
    <cellStyle name="超链接 5" xfId="119"/>
    <cellStyle name="超链接 6" xfId="120"/>
    <cellStyle name="常规_Sheet3" xfId="12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398;&#29983;&#22788;&#24037;&#20316;\&#23601;&#19994;\2017&#23626;&#27605;&#19994;&#29983;&#20449;&#24687;&#30331;&#35760;&#34920;\&#22303;&#26408;&#24037;&#31243;&#31995;&#31995;2017&#23626;&#27605;&#19994;&#29983;&#27605;&#19994;&#20449;&#24687;&#37319;&#38598;&#34920;\&#22303;&#26408;&#24037;&#31243;&#31995;&#31995;2017&#23626;&#27605;&#19994;&#29983;&#27605;&#19994;&#20449;&#24687;&#37319;&#38598;&#34920;\&#65288;12&#36335;&#26725;1&#29677;&#65289;2017&#23626;&#27605;&#19994;&#29983;&#27605;&#19994;&#20449;&#24687;&#30331;&#35760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Tencent%20Files\724104083\FileRecv\&#35060;&#2101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Tencent%20Files\724104083\FileRecv\&#21016;&#40527;&#3124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数据标准"/>
      <sheetName val="省市地区代码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数据标准"/>
      <sheetName val="省市地区代码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数据标准"/>
      <sheetName val="省市地区代码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8"/>
  <sheetViews>
    <sheetView tabSelected="1" workbookViewId="0">
      <selection activeCell="F57" sqref="F57"/>
    </sheetView>
  </sheetViews>
  <sheetFormatPr defaultColWidth="9" defaultRowHeight="13.5" outlineLevelCol="5"/>
  <cols>
    <col min="1" max="1" width="9" style="1"/>
    <col min="2" max="2" width="9.75" style="1" customWidth="1"/>
    <col min="3" max="3" width="34.75" style="1" customWidth="1"/>
    <col min="4" max="6" width="10.625" style="1" customWidth="1"/>
    <col min="7" max="16379" width="9" style="1"/>
  </cols>
  <sheetData>
    <row r="1" s="1" customFormat="1" ht="21" customHeight="1" spans="1:6">
      <c r="A1" s="2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="1" customFormat="1" ht="21" customHeight="1" spans="1:6">
      <c r="A3" s="6" t="s">
        <v>7</v>
      </c>
      <c r="B3" s="7" t="s">
        <v>8</v>
      </c>
      <c r="C3" s="8" t="s">
        <v>9</v>
      </c>
      <c r="D3" s="9">
        <f t="shared" ref="D3:D13" si="0">E3+F3</f>
        <v>272</v>
      </c>
      <c r="E3" s="6">
        <v>260</v>
      </c>
      <c r="F3" s="6">
        <v>12</v>
      </c>
    </row>
    <row r="4" s="1" customFormat="1" ht="21" customHeight="1" spans="1:6">
      <c r="A4" s="6">
        <v>2</v>
      </c>
      <c r="B4" s="10"/>
      <c r="C4" s="8" t="s">
        <v>10</v>
      </c>
      <c r="D4" s="9">
        <f t="shared" si="0"/>
        <v>164</v>
      </c>
      <c r="E4" s="6">
        <v>142</v>
      </c>
      <c r="F4" s="6">
        <v>22</v>
      </c>
    </row>
    <row r="5" s="1" customFormat="1" ht="21" customHeight="1" spans="1:6">
      <c r="A5" s="6">
        <v>3</v>
      </c>
      <c r="B5" s="10"/>
      <c r="C5" s="11" t="s">
        <v>11</v>
      </c>
      <c r="D5" s="9">
        <f t="shared" si="0"/>
        <v>41</v>
      </c>
      <c r="E5" s="6">
        <v>30</v>
      </c>
      <c r="F5" s="6">
        <v>11</v>
      </c>
    </row>
    <row r="6" s="1" customFormat="1" ht="21" customHeight="1" spans="1:6">
      <c r="A6" s="6">
        <v>4</v>
      </c>
      <c r="B6" s="10"/>
      <c r="C6" s="8" t="s">
        <v>12</v>
      </c>
      <c r="D6" s="9">
        <f t="shared" si="0"/>
        <v>51</v>
      </c>
      <c r="E6" s="6">
        <v>38</v>
      </c>
      <c r="F6" s="6">
        <v>13</v>
      </c>
    </row>
    <row r="7" s="1" customFormat="1" ht="21" customHeight="1" spans="1:6">
      <c r="A7" s="6">
        <v>5</v>
      </c>
      <c r="B7" s="10"/>
      <c r="C7" s="8" t="s">
        <v>13</v>
      </c>
      <c r="D7" s="9">
        <f t="shared" si="0"/>
        <v>85</v>
      </c>
      <c r="E7" s="6">
        <v>70</v>
      </c>
      <c r="F7" s="6">
        <v>15</v>
      </c>
    </row>
    <row r="8" s="1" customFormat="1" ht="21" customHeight="1" spans="1:6">
      <c r="A8" s="6">
        <v>6</v>
      </c>
      <c r="B8" s="10"/>
      <c r="C8" s="8" t="s">
        <v>14</v>
      </c>
      <c r="D8" s="9">
        <f t="shared" si="0"/>
        <v>32</v>
      </c>
      <c r="E8" s="6">
        <v>30</v>
      </c>
      <c r="F8" s="6">
        <v>2</v>
      </c>
    </row>
    <row r="9" s="1" customFormat="1" ht="21" customHeight="1" spans="1:6">
      <c r="A9" s="6">
        <v>7</v>
      </c>
      <c r="B9" s="10"/>
      <c r="C9" s="8" t="s">
        <v>15</v>
      </c>
      <c r="D9" s="9">
        <f t="shared" si="0"/>
        <v>110</v>
      </c>
      <c r="E9" s="6">
        <v>62</v>
      </c>
      <c r="F9" s="6">
        <v>48</v>
      </c>
    </row>
    <row r="10" s="1" customFormat="1" ht="21" customHeight="1" spans="1:6">
      <c r="A10" s="6">
        <v>8</v>
      </c>
      <c r="B10" s="10"/>
      <c r="C10" s="8" t="s">
        <v>16</v>
      </c>
      <c r="D10" s="9">
        <f t="shared" si="0"/>
        <v>83</v>
      </c>
      <c r="E10" s="6">
        <v>72</v>
      </c>
      <c r="F10" s="6">
        <v>11</v>
      </c>
    </row>
    <row r="11" s="1" customFormat="1" ht="21" customHeight="1" spans="1:6">
      <c r="A11" s="6">
        <v>9</v>
      </c>
      <c r="B11" s="10"/>
      <c r="C11" s="8" t="s">
        <v>17</v>
      </c>
      <c r="D11" s="9">
        <f t="shared" si="0"/>
        <v>55</v>
      </c>
      <c r="E11" s="6">
        <v>49</v>
      </c>
      <c r="F11" s="6">
        <v>6</v>
      </c>
    </row>
    <row r="12" s="1" customFormat="1" ht="21" customHeight="1" spans="1:6">
      <c r="A12" s="6">
        <v>10</v>
      </c>
      <c r="B12" s="10"/>
      <c r="C12" s="8" t="s">
        <v>18</v>
      </c>
      <c r="D12" s="9">
        <f t="shared" si="0"/>
        <v>107</v>
      </c>
      <c r="E12" s="6">
        <v>103</v>
      </c>
      <c r="F12" s="6">
        <v>4</v>
      </c>
    </row>
    <row r="13" s="1" customFormat="1" ht="21" customHeight="1" spans="1:6">
      <c r="A13" s="6">
        <v>11</v>
      </c>
      <c r="B13" s="12"/>
      <c r="C13" s="8" t="s">
        <v>19</v>
      </c>
      <c r="D13" s="9">
        <f t="shared" si="0"/>
        <v>60</v>
      </c>
      <c r="E13" s="6">
        <v>50</v>
      </c>
      <c r="F13" s="6">
        <v>10</v>
      </c>
    </row>
    <row r="14" s="1" customFormat="1" ht="21" customHeight="1" spans="1:6">
      <c r="A14" s="13"/>
      <c r="B14" s="14" t="s">
        <v>20</v>
      </c>
      <c r="C14" s="13"/>
      <c r="D14" s="15">
        <f t="shared" ref="D14:F14" si="1">SUM(D3:D13)</f>
        <v>1060</v>
      </c>
      <c r="E14" s="15">
        <f t="shared" si="1"/>
        <v>906</v>
      </c>
      <c r="F14" s="15">
        <f t="shared" si="1"/>
        <v>154</v>
      </c>
    </row>
    <row r="15" s="1" customFormat="1" ht="21" customHeight="1" spans="1:6">
      <c r="A15" s="16">
        <v>12</v>
      </c>
      <c r="B15" s="17" t="s">
        <v>21</v>
      </c>
      <c r="C15" s="18" t="s">
        <v>22</v>
      </c>
      <c r="D15" s="19">
        <f t="shared" ref="D15:D22" si="2">E15+F15</f>
        <v>139</v>
      </c>
      <c r="E15" s="16">
        <v>138</v>
      </c>
      <c r="F15" s="16">
        <v>1</v>
      </c>
    </row>
    <row r="16" s="1" customFormat="1" ht="21" customHeight="1" spans="1:6">
      <c r="A16" s="16">
        <v>13</v>
      </c>
      <c r="B16" s="20"/>
      <c r="C16" s="18" t="s">
        <v>23</v>
      </c>
      <c r="D16" s="19">
        <f t="shared" si="2"/>
        <v>51</v>
      </c>
      <c r="E16" s="16">
        <v>47</v>
      </c>
      <c r="F16" s="16">
        <v>4</v>
      </c>
    </row>
    <row r="17" s="1" customFormat="1" ht="21" customHeight="1" spans="1:6">
      <c r="A17" s="16">
        <v>14</v>
      </c>
      <c r="B17" s="20"/>
      <c r="C17" s="18" t="s">
        <v>24</v>
      </c>
      <c r="D17" s="19">
        <f t="shared" si="2"/>
        <v>47</v>
      </c>
      <c r="E17" s="16">
        <v>47</v>
      </c>
      <c r="F17" s="16"/>
    </row>
    <row r="18" s="1" customFormat="1" ht="21" customHeight="1" spans="1:6">
      <c r="A18" s="16">
        <v>15</v>
      </c>
      <c r="B18" s="20"/>
      <c r="C18" s="18" t="s">
        <v>25</v>
      </c>
      <c r="D18" s="19">
        <f t="shared" si="2"/>
        <v>121</v>
      </c>
      <c r="E18" s="16">
        <v>81</v>
      </c>
      <c r="F18" s="16">
        <v>40</v>
      </c>
    </row>
    <row r="19" s="1" customFormat="1" ht="21" customHeight="1" spans="1:6">
      <c r="A19" s="16">
        <v>16</v>
      </c>
      <c r="B19" s="20"/>
      <c r="C19" s="18" t="s">
        <v>26</v>
      </c>
      <c r="D19" s="19">
        <f t="shared" si="2"/>
        <v>81</v>
      </c>
      <c r="E19" s="16">
        <v>77</v>
      </c>
      <c r="F19" s="16">
        <v>4</v>
      </c>
    </row>
    <row r="20" s="1" customFormat="1" ht="21" customHeight="1" spans="1:6">
      <c r="A20" s="16">
        <v>17</v>
      </c>
      <c r="B20" s="20"/>
      <c r="C20" s="18" t="s">
        <v>27</v>
      </c>
      <c r="D20" s="19">
        <f t="shared" si="2"/>
        <v>49</v>
      </c>
      <c r="E20" s="16">
        <v>40</v>
      </c>
      <c r="F20" s="16">
        <v>9</v>
      </c>
    </row>
    <row r="21" s="1" customFormat="1" ht="21" customHeight="1" spans="1:6">
      <c r="A21" s="16">
        <v>18</v>
      </c>
      <c r="B21" s="20"/>
      <c r="C21" s="18" t="s">
        <v>28</v>
      </c>
      <c r="D21" s="19">
        <f t="shared" si="2"/>
        <v>41</v>
      </c>
      <c r="E21" s="16">
        <v>39</v>
      </c>
      <c r="F21" s="16">
        <v>2</v>
      </c>
    </row>
    <row r="22" s="1" customFormat="1" ht="21" customHeight="1" spans="1:6">
      <c r="A22" s="16">
        <v>19</v>
      </c>
      <c r="B22" s="21"/>
      <c r="C22" s="18" t="s">
        <v>29</v>
      </c>
      <c r="D22" s="19">
        <f t="shared" si="2"/>
        <v>38</v>
      </c>
      <c r="E22" s="16">
        <v>10</v>
      </c>
      <c r="F22" s="16">
        <v>28</v>
      </c>
    </row>
    <row r="23" s="1" customFormat="1" ht="30" customHeight="1" spans="1:6">
      <c r="A23" s="13"/>
      <c r="B23" s="14" t="s">
        <v>20</v>
      </c>
      <c r="C23" s="13"/>
      <c r="D23" s="22">
        <f t="shared" ref="D23:F23" si="3">SUM(D15:D22)</f>
        <v>567</v>
      </c>
      <c r="E23" s="22">
        <f t="shared" si="3"/>
        <v>479</v>
      </c>
      <c r="F23" s="22">
        <f t="shared" si="3"/>
        <v>88</v>
      </c>
    </row>
    <row r="24" s="1" customFormat="1" ht="24" customHeight="1" spans="1:6">
      <c r="A24" s="23">
        <v>20</v>
      </c>
      <c r="B24" s="24" t="s">
        <v>30</v>
      </c>
      <c r="C24" s="25" t="s">
        <v>31</v>
      </c>
      <c r="D24" s="26">
        <f t="shared" ref="D24:D30" si="4">E24+F24</f>
        <v>52</v>
      </c>
      <c r="E24" s="23">
        <v>52</v>
      </c>
      <c r="F24" s="23"/>
    </row>
    <row r="25" s="1" customFormat="1" ht="24" customHeight="1" spans="1:6">
      <c r="A25" s="23">
        <v>21</v>
      </c>
      <c r="B25" s="24"/>
      <c r="C25" s="25" t="s">
        <v>32</v>
      </c>
      <c r="D25" s="26">
        <f t="shared" si="4"/>
        <v>55</v>
      </c>
      <c r="E25" s="23">
        <v>46</v>
      </c>
      <c r="F25" s="23">
        <v>9</v>
      </c>
    </row>
    <row r="26" s="1" customFormat="1" ht="24" customHeight="1" spans="1:6">
      <c r="A26" s="23">
        <v>22</v>
      </c>
      <c r="B26" s="24"/>
      <c r="C26" s="25" t="s">
        <v>33</v>
      </c>
      <c r="D26" s="26">
        <f t="shared" si="4"/>
        <v>116</v>
      </c>
      <c r="E26" s="23">
        <v>52</v>
      </c>
      <c r="F26" s="23">
        <v>64</v>
      </c>
    </row>
    <row r="27" s="1" customFormat="1" ht="24" customHeight="1" spans="1:6">
      <c r="A27" s="23">
        <v>23</v>
      </c>
      <c r="B27" s="24"/>
      <c r="C27" s="25" t="s">
        <v>34</v>
      </c>
      <c r="D27" s="26">
        <f t="shared" si="4"/>
        <v>46</v>
      </c>
      <c r="E27" s="23">
        <v>29</v>
      </c>
      <c r="F27" s="23">
        <v>17</v>
      </c>
    </row>
    <row r="28" s="1" customFormat="1" ht="24" customHeight="1" spans="1:6">
      <c r="A28" s="23">
        <v>24</v>
      </c>
      <c r="B28" s="24"/>
      <c r="C28" s="25" t="s">
        <v>35</v>
      </c>
      <c r="D28" s="26">
        <f t="shared" si="4"/>
        <v>40</v>
      </c>
      <c r="E28" s="23">
        <v>28</v>
      </c>
      <c r="F28" s="23">
        <v>12</v>
      </c>
    </row>
    <row r="29" s="1" customFormat="1" ht="24" customHeight="1" spans="1:6">
      <c r="A29" s="23">
        <v>25</v>
      </c>
      <c r="B29" s="24"/>
      <c r="C29" s="25" t="s">
        <v>36</v>
      </c>
      <c r="D29" s="26">
        <f t="shared" si="4"/>
        <v>39</v>
      </c>
      <c r="E29" s="23">
        <v>28</v>
      </c>
      <c r="F29" s="23">
        <v>11</v>
      </c>
    </row>
    <row r="30" s="1" customFormat="1" ht="24" customHeight="1" spans="1:6">
      <c r="A30" s="23">
        <v>26</v>
      </c>
      <c r="B30" s="24"/>
      <c r="C30" s="25" t="s">
        <v>37</v>
      </c>
      <c r="D30" s="26">
        <f t="shared" si="4"/>
        <v>40</v>
      </c>
      <c r="E30" s="23">
        <v>12</v>
      </c>
      <c r="F30" s="23">
        <v>28</v>
      </c>
    </row>
    <row r="31" s="1" customFormat="1" ht="21" customHeight="1" spans="1:6">
      <c r="A31" s="13"/>
      <c r="B31" s="14" t="s">
        <v>20</v>
      </c>
      <c r="C31" s="13"/>
      <c r="D31" s="22">
        <f t="shared" ref="D31:F31" si="5">SUM(D24:D30)</f>
        <v>388</v>
      </c>
      <c r="E31" s="22">
        <f t="shared" si="5"/>
        <v>247</v>
      </c>
      <c r="F31" s="22">
        <f t="shared" si="5"/>
        <v>141</v>
      </c>
    </row>
    <row r="32" s="1" customFormat="1" ht="21" customHeight="1" spans="1:6">
      <c r="A32" s="27">
        <v>27</v>
      </c>
      <c r="B32" s="28" t="s">
        <v>38</v>
      </c>
      <c r="C32" s="29" t="s">
        <v>39</v>
      </c>
      <c r="D32" s="30">
        <f t="shared" ref="D32:D35" si="6">E32+F32</f>
        <v>170</v>
      </c>
      <c r="E32" s="27">
        <v>21</v>
      </c>
      <c r="F32" s="27">
        <v>149</v>
      </c>
    </row>
    <row r="33" s="1" customFormat="1" ht="21" customHeight="1" spans="1:6">
      <c r="A33" s="27">
        <v>28</v>
      </c>
      <c r="B33" s="28"/>
      <c r="C33" s="29" t="s">
        <v>40</v>
      </c>
      <c r="D33" s="30">
        <f t="shared" si="6"/>
        <v>40</v>
      </c>
      <c r="E33" s="27">
        <v>7</v>
      </c>
      <c r="F33" s="27">
        <v>33</v>
      </c>
    </row>
    <row r="34" s="1" customFormat="1" ht="21" customHeight="1" spans="1:6">
      <c r="A34" s="27">
        <v>29</v>
      </c>
      <c r="B34" s="28"/>
      <c r="C34" s="29" t="s">
        <v>41</v>
      </c>
      <c r="D34" s="30">
        <f t="shared" si="6"/>
        <v>134</v>
      </c>
      <c r="E34" s="27">
        <v>55</v>
      </c>
      <c r="F34" s="27">
        <v>79</v>
      </c>
    </row>
    <row r="35" s="1" customFormat="1" ht="21" customHeight="1" spans="1:6">
      <c r="A35" s="27">
        <v>30</v>
      </c>
      <c r="B35" s="31"/>
      <c r="C35" s="29" t="s">
        <v>42</v>
      </c>
      <c r="D35" s="30">
        <f t="shared" si="6"/>
        <v>82</v>
      </c>
      <c r="E35" s="27">
        <v>36</v>
      </c>
      <c r="F35" s="27">
        <v>46</v>
      </c>
    </row>
    <row r="36" s="1" customFormat="1" ht="21" customHeight="1" spans="1:6">
      <c r="A36" s="13"/>
      <c r="B36" s="14" t="s">
        <v>20</v>
      </c>
      <c r="C36" s="13"/>
      <c r="D36" s="22">
        <f t="shared" ref="D36:F36" si="7">SUM(D32:D35)</f>
        <v>426</v>
      </c>
      <c r="E36" s="22">
        <f t="shared" si="7"/>
        <v>119</v>
      </c>
      <c r="F36" s="22">
        <f t="shared" si="7"/>
        <v>307</v>
      </c>
    </row>
    <row r="37" s="1" customFormat="1" ht="27" customHeight="1" spans="1:6">
      <c r="A37" s="32">
        <v>31</v>
      </c>
      <c r="B37" s="33" t="s">
        <v>43</v>
      </c>
      <c r="C37" s="34" t="s">
        <v>44</v>
      </c>
      <c r="D37" s="35">
        <f t="shared" ref="D37:D40" si="8">E37+F37</f>
        <v>35</v>
      </c>
      <c r="E37" s="32">
        <v>5</v>
      </c>
      <c r="F37" s="32">
        <v>30</v>
      </c>
    </row>
    <row r="38" s="1" customFormat="1" ht="21" customHeight="1" spans="1:6">
      <c r="A38" s="36"/>
      <c r="B38" s="22" t="s">
        <v>20</v>
      </c>
      <c r="C38" s="36"/>
      <c r="D38" s="22">
        <f t="shared" ref="D38:F38" si="9">SUM(D37)</f>
        <v>35</v>
      </c>
      <c r="E38" s="22">
        <f t="shared" si="9"/>
        <v>5</v>
      </c>
      <c r="F38" s="22">
        <f t="shared" si="9"/>
        <v>30</v>
      </c>
    </row>
    <row r="39" s="1" customFormat="1" ht="22" customHeight="1" spans="1:6">
      <c r="A39" s="37">
        <v>32</v>
      </c>
      <c r="B39" s="38" t="s">
        <v>45</v>
      </c>
      <c r="C39" s="39" t="s">
        <v>46</v>
      </c>
      <c r="D39" s="40">
        <f t="shared" si="8"/>
        <v>37</v>
      </c>
      <c r="E39" s="37">
        <v>37</v>
      </c>
      <c r="F39" s="37"/>
    </row>
    <row r="40" s="1" customFormat="1" ht="22" customHeight="1" spans="1:6">
      <c r="A40" s="37">
        <v>33</v>
      </c>
      <c r="B40" s="41"/>
      <c r="C40" s="39" t="s">
        <v>47</v>
      </c>
      <c r="D40" s="40">
        <f t="shared" si="8"/>
        <v>35</v>
      </c>
      <c r="E40" s="37">
        <v>35</v>
      </c>
      <c r="F40" s="37"/>
    </row>
    <row r="41" s="1" customFormat="1" ht="21" customHeight="1" spans="1:6">
      <c r="A41" s="13"/>
      <c r="B41" s="14" t="s">
        <v>20</v>
      </c>
      <c r="C41" s="42"/>
      <c r="D41" s="22">
        <f t="shared" ref="D41:F41" si="10">SUM(D39:D40)</f>
        <v>72</v>
      </c>
      <c r="E41" s="22">
        <f t="shared" si="10"/>
        <v>72</v>
      </c>
      <c r="F41" s="22">
        <f t="shared" si="10"/>
        <v>0</v>
      </c>
    </row>
    <row r="42" s="1" customFormat="1" ht="21" customHeight="1" spans="1:6">
      <c r="A42" s="43"/>
      <c r="B42" s="44" t="s">
        <v>48</v>
      </c>
      <c r="C42" s="43"/>
      <c r="D42" s="45">
        <f t="shared" ref="D42:F42" si="11">D14+D23+D31+D36+D38+D41</f>
        <v>2548</v>
      </c>
      <c r="E42" s="45">
        <f t="shared" si="11"/>
        <v>1828</v>
      </c>
      <c r="F42" s="45">
        <f t="shared" si="11"/>
        <v>720</v>
      </c>
    </row>
    <row r="43" s="1" customFormat="1" ht="21" customHeight="1"/>
    <row r="44" s="1" customFormat="1" ht="21" customHeight="1"/>
    <row r="45" s="1" customFormat="1"/>
    <row r="46" s="1" customFormat="1"/>
    <row r="47" s="1" customFormat="1"/>
    <row r="48" s="1" customFormat="1"/>
  </sheetData>
  <mergeCells count="6">
    <mergeCell ref="A1:F1"/>
    <mergeCell ref="B3:B13"/>
    <mergeCell ref="B15:B22"/>
    <mergeCell ref="B24:B30"/>
    <mergeCell ref="B32:B35"/>
    <mergeCell ref="B39:B40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2017届毕业生人数及专业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2016-10-25T02:03:07Z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